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Szenci járás" sheetId="1" r:id="rId1"/>
    <sheet name="Szenc" sheetId="2" r:id="rId2"/>
    <sheet name="összehasonlítás" sheetId="3" r:id="rId3"/>
  </sheets>
  <definedNames/>
  <calcPr fullCalcOnLoad="1"/>
</workbook>
</file>

<file path=xl/sharedStrings.xml><?xml version="1.0" encoding="utf-8"?>
<sst xmlns="http://schemas.openxmlformats.org/spreadsheetml/2006/main" count="161" uniqueCount="81">
  <si>
    <t>Járás</t>
  </si>
  <si>
    <t>Település</t>
  </si>
  <si>
    <t>A</t>
  </si>
  <si>
    <t>B</t>
  </si>
  <si>
    <t>C</t>
  </si>
  <si>
    <t>D</t>
  </si>
  <si>
    <t>Érvényes szavaz.</t>
  </si>
  <si>
    <t>Szenci</t>
  </si>
  <si>
    <t>Szenc</t>
  </si>
  <si>
    <t>Boldogfa</t>
  </si>
  <si>
    <t>Réte</t>
  </si>
  <si>
    <t>Magyarbél</t>
  </si>
  <si>
    <t>Dunaújfalu</t>
  </si>
  <si>
    <t>Fél</t>
  </si>
  <si>
    <t>Éberhard</t>
  </si>
  <si>
    <t>Vők</t>
  </si>
  <si>
    <t>Gútor</t>
  </si>
  <si>
    <t>Hegysúr</t>
  </si>
  <si>
    <t>Egyházfa</t>
  </si>
  <si>
    <t>Zonctorony</t>
  </si>
  <si>
    <t>Nagyborsa</t>
  </si>
  <si>
    <t>Összesen:</t>
  </si>
  <si>
    <t>Összeállította: Duray Rezső</t>
  </si>
  <si>
    <t>Vál.biz. száma</t>
  </si>
  <si>
    <t>Szav. jogos.</t>
  </si>
  <si>
    <t>Most-Híd 2010</t>
  </si>
  <si>
    <t>Most-Híd 2012</t>
  </si>
  <si>
    <t>MKP       2010</t>
  </si>
  <si>
    <t>MKP       2012</t>
  </si>
  <si>
    <t xml:space="preserve"> 2012-es parlamenti választási eredmények - összehasonlítás</t>
  </si>
  <si>
    <t>Helység</t>
  </si>
  <si>
    <t>M K P 2006</t>
  </si>
  <si>
    <t>M K P 2010</t>
  </si>
  <si>
    <t>M K P 2012</t>
  </si>
  <si>
    <t>Most-Hid 2010</t>
  </si>
  <si>
    <t>Most-Hid 2012</t>
  </si>
  <si>
    <t>S D K Ú 2006</t>
  </si>
  <si>
    <t>S D K Ú 2010</t>
  </si>
  <si>
    <t>S D K Ú 2012</t>
  </si>
  <si>
    <t>S M E R 2006</t>
  </si>
  <si>
    <t>S M E R 2010</t>
  </si>
  <si>
    <t>S M E R 2012</t>
  </si>
  <si>
    <t>K D H 2006</t>
  </si>
  <si>
    <t>K D H 2010</t>
  </si>
  <si>
    <t>K D H 2012</t>
  </si>
  <si>
    <t>Bernolákovo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</si>
  <si>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</si>
  <si>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</si>
  <si>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</si>
  <si>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</si>
  <si>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</si>
  <si>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</si>
  <si>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</si>
  <si>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</si>
  <si>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</si>
  <si>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</si>
  <si>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</si>
  <si>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</si>
  <si>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Kaplna</t>
  </si>
  <si>
    <t>Kostolná pri D.</t>
  </si>
  <si>
    <t>Kráľová pri Senci</t>
  </si>
  <si>
    <t>Malinovo</t>
  </si>
  <si>
    <t>Miloslavov</t>
  </si>
  <si>
    <t>Most pri Blave</t>
  </si>
  <si>
    <t>Nová Dedinka</t>
  </si>
  <si>
    <t>Nový Svet</t>
  </si>
  <si>
    <t>Reca</t>
  </si>
  <si>
    <t>Rovinka</t>
  </si>
  <si>
    <t>Senec</t>
  </si>
  <si>
    <t>Tomášov</t>
  </si>
  <si>
    <t>Tureň</t>
  </si>
  <si>
    <t>Veľký Biel</t>
  </si>
  <si>
    <t>Vlky</t>
  </si>
  <si>
    <t>Zálesie</t>
  </si>
  <si>
    <t>Járás összesen:</t>
  </si>
  <si>
    <t xml:space="preserve">Országos </t>
  </si>
  <si>
    <t>Képviselők sz.</t>
  </si>
  <si>
    <t>Szavazásra jogosult</t>
  </si>
  <si>
    <t>%</t>
  </si>
  <si>
    <t>Parlamenti választási eredmények Szencen 2012-ben</t>
  </si>
  <si>
    <t>Parlamenti választás eredményei a szenci járás magyar településein 2012-ben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</si>
</sst>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 CE"/>
      <family val="0"/>
    </font>
    <font>
      <sz val="1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45" fillId="34" borderId="22" xfId="0" applyFont="1" applyFill="1" applyBorder="1" applyAlignment="1">
      <alignment horizontal="center" vertical="center" wrapText="1"/>
    </xf>
    <xf numFmtId="0" fontId="45" fillId="34" borderId="23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5" fillId="34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3" fontId="0" fillId="4" borderId="28" xfId="0" applyNumberForma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8" xfId="0" applyNumberFormat="1" applyBorder="1" applyAlignment="1">
      <alignment horizontal="center" vertical="center"/>
    </xf>
    <xf numFmtId="3" fontId="0" fillId="4" borderId="28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3" fontId="0" fillId="4" borderId="30" xfId="0" applyNumberFormat="1" applyFill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0" xfId="0" applyNumberFormat="1" applyBorder="1" applyAlignment="1">
      <alignment horizontal="center" vertical="center"/>
    </xf>
    <xf numFmtId="3" fontId="0" fillId="4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3" fontId="0" fillId="4" borderId="32" xfId="0" applyNumberFormat="1" applyFill="1" applyBorder="1" applyAlignment="1">
      <alignment horizontal="center"/>
    </xf>
    <xf numFmtId="3" fontId="0" fillId="4" borderId="33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 horizontal="center" vertical="center"/>
    </xf>
    <xf numFmtId="3" fontId="0" fillId="4" borderId="32" xfId="0" applyNumberFormat="1" applyFont="1" applyFill="1" applyBorder="1" applyAlignment="1">
      <alignment horizontal="center"/>
    </xf>
    <xf numFmtId="3" fontId="0" fillId="4" borderId="33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3" fontId="0" fillId="4" borderId="35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 vertical="center"/>
    </xf>
    <xf numFmtId="4" fontId="0" fillId="4" borderId="30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 vertical="center"/>
    </xf>
    <xf numFmtId="4" fontId="0" fillId="4" borderId="30" xfId="0" applyNumberFormat="1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7" fillId="0" borderId="29" xfId="0" applyFont="1" applyBorder="1" applyAlignment="1">
      <alignment/>
    </xf>
    <xf numFmtId="2" fontId="0" fillId="4" borderId="30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4" borderId="30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0" fillId="4" borderId="37" xfId="0" applyNumberForma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0" fontId="0" fillId="0" borderId="37" xfId="0" applyBorder="1" applyAlignment="1">
      <alignment horizontal="center" vertical="center"/>
    </xf>
    <xf numFmtId="3" fontId="0" fillId="4" borderId="37" xfId="0" applyNumberFormat="1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0" borderId="37" xfId="0" applyBorder="1" applyAlignment="1">
      <alignment/>
    </xf>
    <xf numFmtId="3" fontId="0" fillId="0" borderId="28" xfId="0" applyNumberFormat="1" applyFill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/>
    </xf>
    <xf numFmtId="0" fontId="47" fillId="0" borderId="40" xfId="0" applyFont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8" fillId="0" borderId="19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/>
    </xf>
    <xf numFmtId="2" fontId="48" fillId="33" borderId="21" xfId="0" applyNumberFormat="1" applyFont="1" applyFill="1" applyBorder="1" applyAlignment="1">
      <alignment horizontal="center" vertical="center"/>
    </xf>
    <xf numFmtId="2" fontId="47" fillId="34" borderId="12" xfId="0" applyNumberFormat="1" applyFont="1" applyFill="1" applyBorder="1" applyAlignment="1">
      <alignment horizontal="center" vertical="center"/>
    </xf>
    <xf numFmtId="2" fontId="45" fillId="34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2.28125" style="4" customWidth="1"/>
    <col min="2" max="2" width="14.8515625" style="0" customWidth="1"/>
    <col min="3" max="3" width="12.7109375" style="4" customWidth="1"/>
    <col min="4" max="8" width="12.7109375" style="0" customWidth="1"/>
    <col min="9" max="10" width="11.7109375" style="0" customWidth="1"/>
  </cols>
  <sheetData>
    <row r="1" spans="1:10" ht="23.25" customHeight="1">
      <c r="A1" s="97" t="s">
        <v>80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8.25" customHeight="1" thickBot="1">
      <c r="A2" s="3"/>
      <c r="B2" s="1"/>
      <c r="C2" s="3"/>
      <c r="D2" s="1"/>
      <c r="E2" s="1"/>
      <c r="F2" s="1"/>
      <c r="G2" s="1"/>
      <c r="H2" s="1"/>
      <c r="I2" s="2"/>
      <c r="J2" s="2"/>
    </row>
    <row r="3" spans="1:10" s="6" customFormat="1" ht="31.5">
      <c r="A3" s="81" t="s">
        <v>0</v>
      </c>
      <c r="B3" s="82" t="s">
        <v>1</v>
      </c>
      <c r="C3" s="82" t="s">
        <v>23</v>
      </c>
      <c r="D3" s="5" t="s">
        <v>24</v>
      </c>
      <c r="E3" s="25" t="s">
        <v>6</v>
      </c>
      <c r="F3" s="21" t="s">
        <v>78</v>
      </c>
      <c r="G3" s="5" t="s">
        <v>25</v>
      </c>
      <c r="H3" s="5" t="s">
        <v>26</v>
      </c>
      <c r="I3" s="25" t="s">
        <v>27</v>
      </c>
      <c r="J3" s="25" t="s">
        <v>28</v>
      </c>
    </row>
    <row r="4" spans="1:10" s="10" customFormat="1" ht="17.25">
      <c r="A4" s="83" t="s">
        <v>7</v>
      </c>
      <c r="B4" s="84" t="s">
        <v>8</v>
      </c>
      <c r="C4" s="85">
        <v>1</v>
      </c>
      <c r="D4" s="85">
        <v>1236</v>
      </c>
      <c r="E4" s="86">
        <v>769</v>
      </c>
      <c r="F4" s="111">
        <f>(E4/D4)*100</f>
        <v>62.2168284789644</v>
      </c>
      <c r="G4" s="85">
        <v>107</v>
      </c>
      <c r="H4" s="85">
        <v>95</v>
      </c>
      <c r="I4" s="86">
        <v>26</v>
      </c>
      <c r="J4" s="86">
        <v>32</v>
      </c>
    </row>
    <row r="5" spans="1:10" s="10" customFormat="1" ht="17.25">
      <c r="A5" s="87" t="s">
        <v>7</v>
      </c>
      <c r="B5" s="88" t="s">
        <v>8</v>
      </c>
      <c r="C5" s="89">
        <v>2</v>
      </c>
      <c r="D5" s="89">
        <v>1105</v>
      </c>
      <c r="E5" s="90">
        <v>616</v>
      </c>
      <c r="F5" s="111">
        <f aca="true" t="shared" si="0" ref="F5:F16">(E5/D5)*100</f>
        <v>55.74660633484163</v>
      </c>
      <c r="G5" s="89">
        <v>91</v>
      </c>
      <c r="H5" s="89">
        <v>111</v>
      </c>
      <c r="I5" s="90">
        <v>51</v>
      </c>
      <c r="J5" s="90">
        <v>44</v>
      </c>
    </row>
    <row r="6" spans="1:10" s="10" customFormat="1" ht="17.25">
      <c r="A6" s="87" t="s">
        <v>7</v>
      </c>
      <c r="B6" s="88" t="s">
        <v>8</v>
      </c>
      <c r="C6" s="89">
        <v>3</v>
      </c>
      <c r="D6" s="89">
        <v>1106</v>
      </c>
      <c r="E6" s="90">
        <v>592</v>
      </c>
      <c r="F6" s="111">
        <f t="shared" si="0"/>
        <v>53.52622061482821</v>
      </c>
      <c r="G6" s="89">
        <v>93</v>
      </c>
      <c r="H6" s="89">
        <v>97</v>
      </c>
      <c r="I6" s="90">
        <v>43</v>
      </c>
      <c r="J6" s="90">
        <v>44</v>
      </c>
    </row>
    <row r="7" spans="1:10" s="10" customFormat="1" ht="17.25">
      <c r="A7" s="87" t="s">
        <v>7</v>
      </c>
      <c r="B7" s="88" t="s">
        <v>8</v>
      </c>
      <c r="C7" s="89">
        <v>4</v>
      </c>
      <c r="D7" s="89">
        <v>808</v>
      </c>
      <c r="E7" s="90">
        <v>445</v>
      </c>
      <c r="F7" s="111">
        <f t="shared" si="0"/>
        <v>55.07425742574258</v>
      </c>
      <c r="G7" s="89">
        <v>82</v>
      </c>
      <c r="H7" s="89">
        <v>80</v>
      </c>
      <c r="I7" s="90">
        <v>16</v>
      </c>
      <c r="J7" s="90">
        <v>17</v>
      </c>
    </row>
    <row r="8" spans="1:10" s="10" customFormat="1" ht="17.25">
      <c r="A8" s="87" t="s">
        <v>7</v>
      </c>
      <c r="B8" s="88" t="s">
        <v>8</v>
      </c>
      <c r="C8" s="89">
        <v>5</v>
      </c>
      <c r="D8" s="89">
        <v>1386</v>
      </c>
      <c r="E8" s="90">
        <v>761</v>
      </c>
      <c r="F8" s="111">
        <f t="shared" si="0"/>
        <v>54.906204906204906</v>
      </c>
      <c r="G8" s="89">
        <v>129</v>
      </c>
      <c r="H8" s="89">
        <v>133</v>
      </c>
      <c r="I8" s="90">
        <v>45</v>
      </c>
      <c r="J8" s="90">
        <v>63</v>
      </c>
    </row>
    <row r="9" spans="1:10" s="10" customFormat="1" ht="17.25">
      <c r="A9" s="87" t="s">
        <v>7</v>
      </c>
      <c r="B9" s="88" t="s">
        <v>8</v>
      </c>
      <c r="C9" s="89">
        <v>6</v>
      </c>
      <c r="D9" s="89">
        <v>1268</v>
      </c>
      <c r="E9" s="90">
        <v>744</v>
      </c>
      <c r="F9" s="111">
        <f t="shared" si="0"/>
        <v>58.67507886435332</v>
      </c>
      <c r="G9" s="89">
        <v>150</v>
      </c>
      <c r="H9" s="89">
        <v>115</v>
      </c>
      <c r="I9" s="90">
        <v>20</v>
      </c>
      <c r="J9" s="90">
        <v>33</v>
      </c>
    </row>
    <row r="10" spans="1:10" s="10" customFormat="1" ht="17.25">
      <c r="A10" s="87" t="s">
        <v>7</v>
      </c>
      <c r="B10" s="88" t="s">
        <v>8</v>
      </c>
      <c r="C10" s="89">
        <v>7</v>
      </c>
      <c r="D10" s="89">
        <v>1296</v>
      </c>
      <c r="E10" s="90">
        <v>590</v>
      </c>
      <c r="F10" s="111">
        <f t="shared" si="0"/>
        <v>45.5246913580247</v>
      </c>
      <c r="G10" s="89">
        <v>124</v>
      </c>
      <c r="H10" s="89">
        <v>98</v>
      </c>
      <c r="I10" s="90">
        <v>11</v>
      </c>
      <c r="J10" s="90">
        <v>23</v>
      </c>
    </row>
    <row r="11" spans="1:10" s="10" customFormat="1" ht="17.25">
      <c r="A11" s="87" t="s">
        <v>7</v>
      </c>
      <c r="B11" s="88" t="s">
        <v>8</v>
      </c>
      <c r="C11" s="89">
        <v>8</v>
      </c>
      <c r="D11" s="89">
        <v>1029</v>
      </c>
      <c r="E11" s="90">
        <v>600</v>
      </c>
      <c r="F11" s="111">
        <f t="shared" si="0"/>
        <v>58.309037900874635</v>
      </c>
      <c r="G11" s="89">
        <v>110</v>
      </c>
      <c r="H11" s="89">
        <v>111</v>
      </c>
      <c r="I11" s="90">
        <v>29</v>
      </c>
      <c r="J11" s="90">
        <v>32</v>
      </c>
    </row>
    <row r="12" spans="1:10" s="10" customFormat="1" ht="17.25">
      <c r="A12" s="87" t="s">
        <v>7</v>
      </c>
      <c r="B12" s="88" t="s">
        <v>8</v>
      </c>
      <c r="C12" s="89">
        <v>9</v>
      </c>
      <c r="D12" s="89">
        <v>968</v>
      </c>
      <c r="E12" s="90">
        <v>494</v>
      </c>
      <c r="F12" s="111">
        <f t="shared" si="0"/>
        <v>51.03305785123967</v>
      </c>
      <c r="G12" s="89">
        <v>105</v>
      </c>
      <c r="H12" s="89">
        <v>64</v>
      </c>
      <c r="I12" s="90">
        <v>34</v>
      </c>
      <c r="J12" s="90">
        <v>32</v>
      </c>
    </row>
    <row r="13" spans="1:10" s="10" customFormat="1" ht="17.25">
      <c r="A13" s="87" t="s">
        <v>7</v>
      </c>
      <c r="B13" s="88" t="s">
        <v>8</v>
      </c>
      <c r="C13" s="89">
        <v>10</v>
      </c>
      <c r="D13" s="89">
        <v>903</v>
      </c>
      <c r="E13" s="90">
        <v>566</v>
      </c>
      <c r="F13" s="111">
        <f t="shared" si="0"/>
        <v>62.67995570321152</v>
      </c>
      <c r="G13" s="89">
        <v>135</v>
      </c>
      <c r="H13" s="89">
        <v>125</v>
      </c>
      <c r="I13" s="90">
        <v>30</v>
      </c>
      <c r="J13" s="90">
        <v>39</v>
      </c>
    </row>
    <row r="14" spans="1:10" s="10" customFormat="1" ht="17.25">
      <c r="A14" s="87" t="s">
        <v>7</v>
      </c>
      <c r="B14" s="88" t="s">
        <v>8</v>
      </c>
      <c r="C14" s="89">
        <v>11</v>
      </c>
      <c r="D14" s="89">
        <v>1516</v>
      </c>
      <c r="E14" s="90">
        <v>866</v>
      </c>
      <c r="F14" s="111">
        <f t="shared" si="0"/>
        <v>57.12401055408971</v>
      </c>
      <c r="G14" s="89">
        <v>170</v>
      </c>
      <c r="H14" s="89">
        <v>158</v>
      </c>
      <c r="I14" s="90">
        <v>60</v>
      </c>
      <c r="J14" s="90">
        <v>72</v>
      </c>
    </row>
    <row r="15" spans="1:10" s="10" customFormat="1" ht="17.25">
      <c r="A15" s="87" t="s">
        <v>7</v>
      </c>
      <c r="B15" s="88" t="s">
        <v>8</v>
      </c>
      <c r="C15" s="89">
        <v>12</v>
      </c>
      <c r="D15" s="89">
        <v>1319</v>
      </c>
      <c r="E15" s="90">
        <v>800</v>
      </c>
      <c r="F15" s="111">
        <f t="shared" si="0"/>
        <v>60.65200909780136</v>
      </c>
      <c r="G15" s="89">
        <v>191</v>
      </c>
      <c r="H15" s="89">
        <v>186</v>
      </c>
      <c r="I15" s="90">
        <v>85</v>
      </c>
      <c r="J15" s="90">
        <v>77</v>
      </c>
    </row>
    <row r="16" spans="1:10" s="10" customFormat="1" ht="17.25">
      <c r="A16" s="87" t="s">
        <v>7</v>
      </c>
      <c r="B16" s="88" t="s">
        <v>8</v>
      </c>
      <c r="C16" s="89">
        <v>13</v>
      </c>
      <c r="D16" s="89">
        <v>157</v>
      </c>
      <c r="E16" s="90">
        <v>89</v>
      </c>
      <c r="F16" s="111">
        <f t="shared" si="0"/>
        <v>56.68789808917197</v>
      </c>
      <c r="G16" s="89">
        <v>0</v>
      </c>
      <c r="H16" s="89">
        <v>1</v>
      </c>
      <c r="I16" s="90">
        <v>0</v>
      </c>
      <c r="J16" s="90">
        <v>0</v>
      </c>
    </row>
    <row r="17" spans="1:10" s="10" customFormat="1" ht="17.25">
      <c r="A17" s="87" t="s">
        <v>7</v>
      </c>
      <c r="B17" s="88" t="s">
        <v>9</v>
      </c>
      <c r="C17" s="89">
        <v>1</v>
      </c>
      <c r="D17" s="89">
        <v>385</v>
      </c>
      <c r="E17" s="90">
        <v>272</v>
      </c>
      <c r="F17" s="111">
        <f>(E17/D17)*100</f>
        <v>70.64935064935065</v>
      </c>
      <c r="G17" s="89">
        <v>114</v>
      </c>
      <c r="H17" s="89">
        <v>93</v>
      </c>
      <c r="I17" s="90">
        <v>75</v>
      </c>
      <c r="J17" s="90">
        <v>84</v>
      </c>
    </row>
    <row r="18" spans="1:10" s="10" customFormat="1" ht="17.25">
      <c r="A18" s="87" t="s">
        <v>7</v>
      </c>
      <c r="B18" s="88" t="s">
        <v>12</v>
      </c>
      <c r="C18" s="89">
        <v>1</v>
      </c>
      <c r="D18" s="89">
        <v>1747</v>
      </c>
      <c r="E18" s="90">
        <v>1009</v>
      </c>
      <c r="F18" s="111">
        <f aca="true" t="shared" si="1" ref="F18:F30">(E18/D18)*100</f>
        <v>57.75615340583858</v>
      </c>
      <c r="G18" s="89">
        <v>270</v>
      </c>
      <c r="H18" s="89">
        <v>301</v>
      </c>
      <c r="I18" s="90">
        <v>65</v>
      </c>
      <c r="J18" s="90">
        <v>71</v>
      </c>
    </row>
    <row r="19" spans="1:10" s="10" customFormat="1" ht="17.25">
      <c r="A19" s="87" t="s">
        <v>7</v>
      </c>
      <c r="B19" s="88" t="s">
        <v>14</v>
      </c>
      <c r="C19" s="89">
        <v>1</v>
      </c>
      <c r="D19" s="89">
        <v>1750</v>
      </c>
      <c r="E19" s="90">
        <v>1159</v>
      </c>
      <c r="F19" s="111">
        <f t="shared" si="1"/>
        <v>66.22857142857143</v>
      </c>
      <c r="G19" s="89">
        <v>388</v>
      </c>
      <c r="H19" s="89">
        <v>353</v>
      </c>
      <c r="I19" s="90">
        <v>98</v>
      </c>
      <c r="J19" s="90">
        <v>121</v>
      </c>
    </row>
    <row r="20" spans="1:10" s="10" customFormat="1" ht="17.25">
      <c r="A20" s="87" t="s">
        <v>7</v>
      </c>
      <c r="B20" s="88" t="s">
        <v>18</v>
      </c>
      <c r="C20" s="89">
        <v>1</v>
      </c>
      <c r="D20" s="89">
        <v>440</v>
      </c>
      <c r="E20" s="90">
        <v>305</v>
      </c>
      <c r="F20" s="111">
        <f t="shared" si="1"/>
        <v>69.31818181818183</v>
      </c>
      <c r="G20" s="89">
        <v>121</v>
      </c>
      <c r="H20" s="89">
        <v>89</v>
      </c>
      <c r="I20" s="90">
        <v>63</v>
      </c>
      <c r="J20" s="90">
        <v>72</v>
      </c>
    </row>
    <row r="21" spans="1:10" s="10" customFormat="1" ht="17.25">
      <c r="A21" s="87" t="s">
        <v>7</v>
      </c>
      <c r="B21" s="88" t="s">
        <v>13</v>
      </c>
      <c r="C21" s="89">
        <v>1</v>
      </c>
      <c r="D21" s="89">
        <v>1004</v>
      </c>
      <c r="E21" s="90">
        <v>657</v>
      </c>
      <c r="F21" s="111">
        <f t="shared" si="1"/>
        <v>65.43824701195219</v>
      </c>
      <c r="G21" s="89">
        <v>305</v>
      </c>
      <c r="H21" s="89">
        <v>293</v>
      </c>
      <c r="I21" s="90">
        <v>96</v>
      </c>
      <c r="J21" s="90">
        <v>126</v>
      </c>
    </row>
    <row r="22" spans="1:10" s="10" customFormat="1" ht="17.25">
      <c r="A22" s="87" t="s">
        <v>7</v>
      </c>
      <c r="B22" s="88" t="s">
        <v>13</v>
      </c>
      <c r="C22" s="89">
        <v>2</v>
      </c>
      <c r="D22" s="89">
        <v>991</v>
      </c>
      <c r="E22" s="90">
        <v>618</v>
      </c>
      <c r="F22" s="111">
        <f t="shared" si="1"/>
        <v>62.361251261352166</v>
      </c>
      <c r="G22" s="89">
        <v>224</v>
      </c>
      <c r="H22" s="89">
        <v>173</v>
      </c>
      <c r="I22" s="90">
        <v>66</v>
      </c>
      <c r="J22" s="90">
        <v>83</v>
      </c>
    </row>
    <row r="23" spans="1:10" s="10" customFormat="1" ht="17.25">
      <c r="A23" s="87" t="s">
        <v>7</v>
      </c>
      <c r="B23" s="88" t="s">
        <v>16</v>
      </c>
      <c r="C23" s="89">
        <v>1</v>
      </c>
      <c r="D23" s="89">
        <v>1243</v>
      </c>
      <c r="E23" s="90">
        <v>812</v>
      </c>
      <c r="F23" s="111">
        <f t="shared" si="1"/>
        <v>65.32582461786002</v>
      </c>
      <c r="G23" s="89">
        <v>289</v>
      </c>
      <c r="H23" s="89">
        <v>245</v>
      </c>
      <c r="I23" s="90">
        <v>80</v>
      </c>
      <c r="J23" s="90">
        <v>91</v>
      </c>
    </row>
    <row r="24" spans="1:10" s="10" customFormat="1" ht="17.25">
      <c r="A24" s="87" t="s">
        <v>7</v>
      </c>
      <c r="B24" s="88" t="s">
        <v>17</v>
      </c>
      <c r="C24" s="89">
        <v>1</v>
      </c>
      <c r="D24" s="89">
        <v>605</v>
      </c>
      <c r="E24" s="90">
        <v>389</v>
      </c>
      <c r="F24" s="111">
        <f t="shared" si="1"/>
        <v>64.29752066115702</v>
      </c>
      <c r="G24" s="89">
        <v>209</v>
      </c>
      <c r="H24" s="89">
        <v>176</v>
      </c>
      <c r="I24" s="90">
        <v>89</v>
      </c>
      <c r="J24" s="90">
        <v>78</v>
      </c>
    </row>
    <row r="25" spans="1:10" s="10" customFormat="1" ht="17.25">
      <c r="A25" s="87" t="s">
        <v>7</v>
      </c>
      <c r="B25" s="88" t="s">
        <v>11</v>
      </c>
      <c r="C25" s="89">
        <v>1</v>
      </c>
      <c r="D25" s="89">
        <v>930</v>
      </c>
      <c r="E25" s="90">
        <v>544</v>
      </c>
      <c r="F25" s="111">
        <f>(E25/D25)*100</f>
        <v>58.49462365591398</v>
      </c>
      <c r="G25" s="89">
        <v>195</v>
      </c>
      <c r="H25" s="89">
        <v>181</v>
      </c>
      <c r="I25" s="90">
        <v>55</v>
      </c>
      <c r="J25" s="90">
        <v>39</v>
      </c>
    </row>
    <row r="26" spans="1:10" s="10" customFormat="1" ht="17.25">
      <c r="A26" s="87" t="s">
        <v>7</v>
      </c>
      <c r="B26" s="88" t="s">
        <v>11</v>
      </c>
      <c r="C26" s="89">
        <v>2</v>
      </c>
      <c r="D26" s="89">
        <v>1002</v>
      </c>
      <c r="E26" s="90">
        <v>520</v>
      </c>
      <c r="F26" s="111">
        <f t="shared" si="1"/>
        <v>51.896207584830336</v>
      </c>
      <c r="G26" s="89">
        <v>205</v>
      </c>
      <c r="H26" s="89">
        <v>193</v>
      </c>
      <c r="I26" s="90">
        <v>32</v>
      </c>
      <c r="J26" s="90">
        <v>36</v>
      </c>
    </row>
    <row r="27" spans="1:10" s="10" customFormat="1" ht="17.25">
      <c r="A27" s="87" t="s">
        <v>7</v>
      </c>
      <c r="B27" s="88" t="s">
        <v>20</v>
      </c>
      <c r="C27" s="89">
        <v>1</v>
      </c>
      <c r="D27" s="89">
        <v>359</v>
      </c>
      <c r="E27" s="90">
        <v>243</v>
      </c>
      <c r="F27" s="111">
        <f t="shared" si="1"/>
        <v>67.68802228412257</v>
      </c>
      <c r="G27" s="89">
        <v>69</v>
      </c>
      <c r="H27" s="89">
        <v>42</v>
      </c>
      <c r="I27" s="90">
        <v>24</v>
      </c>
      <c r="J27" s="90">
        <v>34</v>
      </c>
    </row>
    <row r="28" spans="1:10" s="10" customFormat="1" ht="17.25">
      <c r="A28" s="87" t="s">
        <v>7</v>
      </c>
      <c r="B28" s="88" t="s">
        <v>10</v>
      </c>
      <c r="C28" s="89">
        <v>1</v>
      </c>
      <c r="D28" s="89">
        <v>1173</v>
      </c>
      <c r="E28" s="90">
        <v>628</v>
      </c>
      <c r="F28" s="111">
        <f t="shared" si="1"/>
        <v>53.53793691389599</v>
      </c>
      <c r="G28" s="89">
        <v>212</v>
      </c>
      <c r="H28" s="89">
        <v>241</v>
      </c>
      <c r="I28" s="90">
        <v>108</v>
      </c>
      <c r="J28" s="90">
        <v>102</v>
      </c>
    </row>
    <row r="29" spans="1:10" s="10" customFormat="1" ht="17.25">
      <c r="A29" s="87" t="s">
        <v>7</v>
      </c>
      <c r="B29" s="88" t="s">
        <v>15</v>
      </c>
      <c r="C29" s="89">
        <v>1</v>
      </c>
      <c r="D29" s="89">
        <v>359</v>
      </c>
      <c r="E29" s="90">
        <v>259</v>
      </c>
      <c r="F29" s="111">
        <f t="shared" si="1"/>
        <v>72.14484679665738</v>
      </c>
      <c r="G29" s="89">
        <v>107</v>
      </c>
      <c r="H29" s="89">
        <v>102</v>
      </c>
      <c r="I29" s="90">
        <v>84</v>
      </c>
      <c r="J29" s="90">
        <v>101</v>
      </c>
    </row>
    <row r="30" spans="1:10" s="10" customFormat="1" ht="18" thickBot="1">
      <c r="A30" s="91" t="s">
        <v>7</v>
      </c>
      <c r="B30" s="92" t="s">
        <v>19</v>
      </c>
      <c r="C30" s="93">
        <v>1</v>
      </c>
      <c r="D30" s="89">
        <v>842</v>
      </c>
      <c r="E30" s="90">
        <v>569</v>
      </c>
      <c r="F30" s="111">
        <f t="shared" si="1"/>
        <v>67.57719714964371</v>
      </c>
      <c r="G30" s="93">
        <v>320</v>
      </c>
      <c r="H30" s="93">
        <v>300</v>
      </c>
      <c r="I30" s="94">
        <v>101</v>
      </c>
      <c r="J30" s="94">
        <v>103</v>
      </c>
    </row>
    <row r="31" spans="1:10" s="13" customFormat="1" ht="21.75" customHeight="1" thickBot="1" thickTop="1">
      <c r="A31" s="99" t="s">
        <v>21</v>
      </c>
      <c r="B31" s="100"/>
      <c r="C31" s="100"/>
      <c r="D31" s="95">
        <f>SUM(D4:D30)</f>
        <v>26927</v>
      </c>
      <c r="E31" s="96">
        <f>SUM(E4:E30)</f>
        <v>15916</v>
      </c>
      <c r="F31" s="112">
        <v>59.11</v>
      </c>
      <c r="G31" s="95">
        <f>SUM(G4:G30)</f>
        <v>4515</v>
      </c>
      <c r="H31" s="95">
        <f>SUM(H4:H30)</f>
        <v>4156</v>
      </c>
      <c r="I31" s="96">
        <f>SUM(I4:I30)</f>
        <v>1486</v>
      </c>
      <c r="J31" s="96">
        <f>SUM(J4:J30)</f>
        <v>1649</v>
      </c>
    </row>
    <row r="32" ht="9" customHeight="1"/>
    <row r="33" spans="1:3" ht="15">
      <c r="A33" s="98" t="s">
        <v>22</v>
      </c>
      <c r="B33" s="98"/>
      <c r="C33" s="98"/>
    </row>
  </sheetData>
  <sheetProtection/>
  <mergeCells count="3">
    <mergeCell ref="A1:J1"/>
    <mergeCell ref="A33:C33"/>
    <mergeCell ref="A31:C3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00390625" style="4" customWidth="1"/>
    <col min="2" max="2" width="13.28125" style="0" customWidth="1"/>
    <col min="3" max="3" width="8.7109375" style="4" customWidth="1"/>
    <col min="4" max="10" width="11.00390625" style="0" customWidth="1"/>
  </cols>
  <sheetData>
    <row r="1" spans="1:10" ht="23.25" customHeight="1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0.5" customHeight="1" thickBot="1">
      <c r="A2" s="3"/>
      <c r="B2" s="1"/>
      <c r="C2" s="3"/>
      <c r="D2" s="1"/>
      <c r="E2" s="1"/>
      <c r="F2" s="1"/>
      <c r="G2" s="1"/>
      <c r="H2" s="1"/>
      <c r="I2" s="2"/>
      <c r="J2" s="2"/>
    </row>
    <row r="3" spans="1:10" s="6" customFormat="1" ht="31.5" customHeight="1">
      <c r="A3" s="104" t="s">
        <v>0</v>
      </c>
      <c r="B3" s="106" t="s">
        <v>1</v>
      </c>
      <c r="C3" s="108" t="s">
        <v>23</v>
      </c>
      <c r="D3" s="18" t="s">
        <v>77</v>
      </c>
      <c r="E3" s="25" t="s">
        <v>6</v>
      </c>
      <c r="F3" s="25" t="s">
        <v>78</v>
      </c>
      <c r="G3" s="21" t="s">
        <v>25</v>
      </c>
      <c r="H3" s="21" t="s">
        <v>26</v>
      </c>
      <c r="I3" s="25" t="s">
        <v>27</v>
      </c>
      <c r="J3" s="29" t="s">
        <v>28</v>
      </c>
    </row>
    <row r="4" spans="1:10" s="7" customFormat="1" ht="21" customHeight="1" thickBot="1">
      <c r="A4" s="105"/>
      <c r="B4" s="107"/>
      <c r="C4" s="109"/>
      <c r="D4" s="19" t="s">
        <v>2</v>
      </c>
      <c r="E4" s="26" t="s">
        <v>3</v>
      </c>
      <c r="F4" s="26"/>
      <c r="G4" s="22" t="s">
        <v>4</v>
      </c>
      <c r="H4" s="22" t="s">
        <v>4</v>
      </c>
      <c r="I4" s="26" t="s">
        <v>5</v>
      </c>
      <c r="J4" s="30" t="s">
        <v>5</v>
      </c>
    </row>
    <row r="5" spans="1:10" s="14" customFormat="1" ht="24.75" customHeight="1">
      <c r="A5" s="8" t="s">
        <v>7</v>
      </c>
      <c r="B5" s="9" t="s">
        <v>8</v>
      </c>
      <c r="C5" s="16">
        <v>1</v>
      </c>
      <c r="D5" s="85">
        <v>1236</v>
      </c>
      <c r="E5" s="86">
        <v>769</v>
      </c>
      <c r="F5" s="113">
        <f>(E5/D5)*100</f>
        <v>62.2168284789644</v>
      </c>
      <c r="G5" s="23">
        <f>SUM('Szenci járás'!G4)</f>
        <v>107</v>
      </c>
      <c r="H5" s="23">
        <f>SUM('Szenci járás'!H4)</f>
        <v>95</v>
      </c>
      <c r="I5" s="27">
        <f>SUM('Szenci járás'!I4)</f>
        <v>26</v>
      </c>
      <c r="J5" s="31">
        <f>SUM('Szenci járás'!J4)</f>
        <v>32</v>
      </c>
    </row>
    <row r="6" spans="1:10" s="14" customFormat="1" ht="24.75" customHeight="1">
      <c r="A6" s="11" t="s">
        <v>7</v>
      </c>
      <c r="B6" s="12" t="s">
        <v>8</v>
      </c>
      <c r="C6" s="17">
        <v>2</v>
      </c>
      <c r="D6" s="89">
        <v>1105</v>
      </c>
      <c r="E6" s="90">
        <v>616</v>
      </c>
      <c r="F6" s="113">
        <f aca="true" t="shared" si="0" ref="F6:F17">(E6/D6)*100</f>
        <v>55.74660633484163</v>
      </c>
      <c r="G6" s="23">
        <f>SUM('Szenci járás'!G5)</f>
        <v>91</v>
      </c>
      <c r="H6" s="23">
        <f>SUM('Szenci járás'!H5)</f>
        <v>111</v>
      </c>
      <c r="I6" s="27">
        <f>SUM('Szenci járás'!I5)</f>
        <v>51</v>
      </c>
      <c r="J6" s="31">
        <f>SUM('Szenci járás'!J5)</f>
        <v>44</v>
      </c>
    </row>
    <row r="7" spans="1:10" s="14" customFormat="1" ht="24.75" customHeight="1">
      <c r="A7" s="11" t="s">
        <v>7</v>
      </c>
      <c r="B7" s="12" t="s">
        <v>8</v>
      </c>
      <c r="C7" s="17">
        <v>3</v>
      </c>
      <c r="D7" s="89">
        <v>1106</v>
      </c>
      <c r="E7" s="90">
        <v>592</v>
      </c>
      <c r="F7" s="113">
        <f t="shared" si="0"/>
        <v>53.52622061482821</v>
      </c>
      <c r="G7" s="23">
        <f>SUM('Szenci járás'!G6)</f>
        <v>93</v>
      </c>
      <c r="H7" s="23">
        <f>SUM('Szenci járás'!H6)</f>
        <v>97</v>
      </c>
      <c r="I7" s="27">
        <f>SUM('Szenci járás'!I6)</f>
        <v>43</v>
      </c>
      <c r="J7" s="31">
        <f>SUM('Szenci járás'!J6)</f>
        <v>44</v>
      </c>
    </row>
    <row r="8" spans="1:10" s="14" customFormat="1" ht="24.75" customHeight="1">
      <c r="A8" s="11" t="s">
        <v>7</v>
      </c>
      <c r="B8" s="12" t="s">
        <v>8</v>
      </c>
      <c r="C8" s="17">
        <v>4</v>
      </c>
      <c r="D8" s="89">
        <v>808</v>
      </c>
      <c r="E8" s="90">
        <v>445</v>
      </c>
      <c r="F8" s="113">
        <f t="shared" si="0"/>
        <v>55.07425742574258</v>
      </c>
      <c r="G8" s="23">
        <f>SUM('Szenci járás'!G7)</f>
        <v>82</v>
      </c>
      <c r="H8" s="23">
        <f>SUM('Szenci járás'!H7)</f>
        <v>80</v>
      </c>
      <c r="I8" s="27">
        <f>SUM('Szenci járás'!I7)</f>
        <v>16</v>
      </c>
      <c r="J8" s="31">
        <f>SUM('Szenci járás'!J7)</f>
        <v>17</v>
      </c>
    </row>
    <row r="9" spans="1:10" s="14" customFormat="1" ht="24.75" customHeight="1">
      <c r="A9" s="11" t="s">
        <v>7</v>
      </c>
      <c r="B9" s="12" t="s">
        <v>8</v>
      </c>
      <c r="C9" s="17">
        <v>5</v>
      </c>
      <c r="D9" s="89">
        <v>1386</v>
      </c>
      <c r="E9" s="90">
        <v>761</v>
      </c>
      <c r="F9" s="113">
        <f t="shared" si="0"/>
        <v>54.906204906204906</v>
      </c>
      <c r="G9" s="23">
        <f>SUM('Szenci járás'!G8)</f>
        <v>129</v>
      </c>
      <c r="H9" s="23">
        <f>SUM('Szenci járás'!H8)</f>
        <v>133</v>
      </c>
      <c r="I9" s="27">
        <f>SUM('Szenci járás'!I8)</f>
        <v>45</v>
      </c>
      <c r="J9" s="31">
        <f>SUM('Szenci járás'!J8)</f>
        <v>63</v>
      </c>
    </row>
    <row r="10" spans="1:10" s="14" customFormat="1" ht="24.75" customHeight="1">
      <c r="A10" s="11" t="s">
        <v>7</v>
      </c>
      <c r="B10" s="12" t="s">
        <v>8</v>
      </c>
      <c r="C10" s="17">
        <v>6</v>
      </c>
      <c r="D10" s="89">
        <v>1268</v>
      </c>
      <c r="E10" s="90">
        <v>744</v>
      </c>
      <c r="F10" s="113">
        <f t="shared" si="0"/>
        <v>58.67507886435332</v>
      </c>
      <c r="G10" s="23">
        <f>SUM('Szenci járás'!G9)</f>
        <v>150</v>
      </c>
      <c r="H10" s="23">
        <f>SUM('Szenci járás'!H9)</f>
        <v>115</v>
      </c>
      <c r="I10" s="27">
        <f>SUM('Szenci járás'!I9)</f>
        <v>20</v>
      </c>
      <c r="J10" s="31">
        <f>SUM('Szenci járás'!J9)</f>
        <v>33</v>
      </c>
    </row>
    <row r="11" spans="1:10" s="14" customFormat="1" ht="24.75" customHeight="1">
      <c r="A11" s="11" t="s">
        <v>7</v>
      </c>
      <c r="B11" s="12" t="s">
        <v>8</v>
      </c>
      <c r="C11" s="17">
        <v>7</v>
      </c>
      <c r="D11" s="89">
        <v>1296</v>
      </c>
      <c r="E11" s="90">
        <v>590</v>
      </c>
      <c r="F11" s="113">
        <f t="shared" si="0"/>
        <v>45.5246913580247</v>
      </c>
      <c r="G11" s="23">
        <f>SUM('Szenci járás'!G10)</f>
        <v>124</v>
      </c>
      <c r="H11" s="23">
        <f>SUM('Szenci járás'!H10)</f>
        <v>98</v>
      </c>
      <c r="I11" s="27">
        <f>SUM('Szenci járás'!I10)</f>
        <v>11</v>
      </c>
      <c r="J11" s="31">
        <f>SUM('Szenci járás'!J10)</f>
        <v>23</v>
      </c>
    </row>
    <row r="12" spans="1:10" s="14" customFormat="1" ht="24.75" customHeight="1">
      <c r="A12" s="11" t="s">
        <v>7</v>
      </c>
      <c r="B12" s="12" t="s">
        <v>8</v>
      </c>
      <c r="C12" s="17">
        <v>8</v>
      </c>
      <c r="D12" s="89">
        <v>1029</v>
      </c>
      <c r="E12" s="90">
        <v>600</v>
      </c>
      <c r="F12" s="113">
        <f t="shared" si="0"/>
        <v>58.309037900874635</v>
      </c>
      <c r="G12" s="23">
        <f>SUM('Szenci járás'!G11)</f>
        <v>110</v>
      </c>
      <c r="H12" s="23">
        <f>SUM('Szenci járás'!H11)</f>
        <v>111</v>
      </c>
      <c r="I12" s="27">
        <f>SUM('Szenci járás'!I11)</f>
        <v>29</v>
      </c>
      <c r="J12" s="31">
        <f>SUM('Szenci járás'!J11)</f>
        <v>32</v>
      </c>
    </row>
    <row r="13" spans="1:10" s="14" customFormat="1" ht="24.75" customHeight="1">
      <c r="A13" s="11" t="s">
        <v>7</v>
      </c>
      <c r="B13" s="12" t="s">
        <v>8</v>
      </c>
      <c r="C13" s="17">
        <v>9</v>
      </c>
      <c r="D13" s="89">
        <v>968</v>
      </c>
      <c r="E13" s="90">
        <v>494</v>
      </c>
      <c r="F13" s="113">
        <f t="shared" si="0"/>
        <v>51.03305785123967</v>
      </c>
      <c r="G13" s="23">
        <f>SUM('Szenci járás'!G12)</f>
        <v>105</v>
      </c>
      <c r="H13" s="23">
        <f>SUM('Szenci járás'!H12)</f>
        <v>64</v>
      </c>
      <c r="I13" s="27">
        <f>SUM('Szenci járás'!I12)</f>
        <v>34</v>
      </c>
      <c r="J13" s="31">
        <f>SUM('Szenci járás'!J12)</f>
        <v>32</v>
      </c>
    </row>
    <row r="14" spans="1:10" s="14" customFormat="1" ht="24.75" customHeight="1">
      <c r="A14" s="11" t="s">
        <v>7</v>
      </c>
      <c r="B14" s="12" t="s">
        <v>8</v>
      </c>
      <c r="C14" s="17">
        <v>10</v>
      </c>
      <c r="D14" s="89">
        <v>903</v>
      </c>
      <c r="E14" s="90">
        <v>566</v>
      </c>
      <c r="F14" s="113">
        <f t="shared" si="0"/>
        <v>62.67995570321152</v>
      </c>
      <c r="G14" s="23">
        <f>SUM('Szenci járás'!G13)</f>
        <v>135</v>
      </c>
      <c r="H14" s="23">
        <f>SUM('Szenci járás'!H13)</f>
        <v>125</v>
      </c>
      <c r="I14" s="27">
        <f>SUM('Szenci járás'!I13)</f>
        <v>30</v>
      </c>
      <c r="J14" s="31">
        <f>SUM('Szenci járás'!J13)</f>
        <v>39</v>
      </c>
    </row>
    <row r="15" spans="1:10" s="14" customFormat="1" ht="24.75" customHeight="1">
      <c r="A15" s="11" t="s">
        <v>7</v>
      </c>
      <c r="B15" s="12" t="s">
        <v>8</v>
      </c>
      <c r="C15" s="17">
        <v>11</v>
      </c>
      <c r="D15" s="89">
        <v>1516</v>
      </c>
      <c r="E15" s="90">
        <v>866</v>
      </c>
      <c r="F15" s="113">
        <f t="shared" si="0"/>
        <v>57.12401055408971</v>
      </c>
      <c r="G15" s="23">
        <f>SUM('Szenci járás'!G14)</f>
        <v>170</v>
      </c>
      <c r="H15" s="23">
        <f>SUM('Szenci járás'!H14)</f>
        <v>158</v>
      </c>
      <c r="I15" s="27">
        <f>SUM('Szenci járás'!I14)</f>
        <v>60</v>
      </c>
      <c r="J15" s="31">
        <f>SUM('Szenci járás'!J14)</f>
        <v>72</v>
      </c>
    </row>
    <row r="16" spans="1:10" s="14" customFormat="1" ht="24.75" customHeight="1">
      <c r="A16" s="11" t="s">
        <v>7</v>
      </c>
      <c r="B16" s="12" t="s">
        <v>8</v>
      </c>
      <c r="C16" s="17">
        <v>12</v>
      </c>
      <c r="D16" s="89">
        <v>1319</v>
      </c>
      <c r="E16" s="90">
        <v>800</v>
      </c>
      <c r="F16" s="113">
        <f t="shared" si="0"/>
        <v>60.65200909780136</v>
      </c>
      <c r="G16" s="23">
        <f>SUM('Szenci járás'!G15)</f>
        <v>191</v>
      </c>
      <c r="H16" s="23">
        <f>SUM('Szenci járás'!H15)</f>
        <v>186</v>
      </c>
      <c r="I16" s="27">
        <f>SUM('Szenci járás'!I15)</f>
        <v>85</v>
      </c>
      <c r="J16" s="31">
        <f>SUM('Szenci járás'!J15)</f>
        <v>77</v>
      </c>
    </row>
    <row r="17" spans="1:10" s="14" customFormat="1" ht="24.75" customHeight="1" thickBot="1">
      <c r="A17" s="11" t="s">
        <v>7</v>
      </c>
      <c r="B17" s="12" t="s">
        <v>8</v>
      </c>
      <c r="C17" s="17">
        <v>13</v>
      </c>
      <c r="D17" s="89">
        <v>157</v>
      </c>
      <c r="E17" s="90">
        <v>89</v>
      </c>
      <c r="F17" s="113">
        <f t="shared" si="0"/>
        <v>56.68789808917197</v>
      </c>
      <c r="G17" s="23">
        <f>SUM('Szenci járás'!G16)</f>
        <v>0</v>
      </c>
      <c r="H17" s="23">
        <f>SUM('Szenci járás'!H16)</f>
        <v>1</v>
      </c>
      <c r="I17" s="27">
        <f>SUM('Szenci járás'!I16)</f>
        <v>0</v>
      </c>
      <c r="J17" s="31">
        <f>SUM('Szenci járás'!J16)</f>
        <v>0</v>
      </c>
    </row>
    <row r="18" spans="1:10" s="15" customFormat="1" ht="27.75" customHeight="1" thickBot="1" thickTop="1">
      <c r="A18" s="101" t="s">
        <v>21</v>
      </c>
      <c r="B18" s="102"/>
      <c r="C18" s="103"/>
      <c r="D18" s="20">
        <f>SUM(D5:D17)</f>
        <v>14097</v>
      </c>
      <c r="E18" s="28">
        <f>SUM(E5:E17)</f>
        <v>7932</v>
      </c>
      <c r="F18" s="114">
        <f>(E18/D18)*100</f>
        <v>56.2672909129602</v>
      </c>
      <c r="G18" s="24">
        <f>SUM(G5:G17)</f>
        <v>1487</v>
      </c>
      <c r="H18" s="24">
        <f>SUM(H5:H17)</f>
        <v>1374</v>
      </c>
      <c r="I18" s="28">
        <f>SUM(I5:I17)</f>
        <v>450</v>
      </c>
      <c r="J18" s="32">
        <f>SUM(J5:J17)</f>
        <v>508</v>
      </c>
    </row>
    <row r="19" ht="9" customHeight="1"/>
    <row r="20" spans="1:3" ht="15">
      <c r="A20" s="98" t="s">
        <v>22</v>
      </c>
      <c r="B20" s="98"/>
      <c r="C20" s="98"/>
    </row>
  </sheetData>
  <sheetProtection/>
  <mergeCells count="6">
    <mergeCell ref="A18:C18"/>
    <mergeCell ref="A20:C20"/>
    <mergeCell ref="A1:J1"/>
    <mergeCell ref="A3:A4"/>
    <mergeCell ref="B3:B4"/>
    <mergeCell ref="C3:C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0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14.8515625" style="0" customWidth="1"/>
    <col min="2" max="5" width="8.7109375" style="0" customWidth="1"/>
    <col min="6" max="6" width="8.7109375" style="4" customWidth="1"/>
    <col min="7" max="15" width="8.7109375" style="0" customWidth="1"/>
  </cols>
  <sheetData>
    <row r="1" spans="1:15" ht="21" customHeight="1">
      <c r="A1" s="110" t="s">
        <v>29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4" ht="9" customHeight="1" thickBot="1">
      <c r="A2" s="33"/>
      <c r="B2" s="33"/>
      <c r="C2" s="33"/>
      <c r="D2" s="33"/>
      <c r="E2" s="33"/>
      <c r="G2" s="33"/>
      <c r="H2" s="33"/>
      <c r="J2" s="33"/>
      <c r="K2" s="33"/>
      <c r="M2" s="33"/>
      <c r="N2" s="33"/>
    </row>
    <row r="3" spans="1:44" ht="29.25" thickBot="1">
      <c r="A3" s="34" t="s">
        <v>30</v>
      </c>
      <c r="B3" s="35" t="s">
        <v>31</v>
      </c>
      <c r="C3" s="35" t="s">
        <v>32</v>
      </c>
      <c r="D3" s="35" t="s">
        <v>33</v>
      </c>
      <c r="E3" s="36" t="s">
        <v>34</v>
      </c>
      <c r="F3" s="36" t="s">
        <v>35</v>
      </c>
      <c r="G3" s="37" t="s">
        <v>36</v>
      </c>
      <c r="H3" s="37" t="s">
        <v>37</v>
      </c>
      <c r="I3" s="37" t="s">
        <v>38</v>
      </c>
      <c r="J3" s="36" t="s">
        <v>39</v>
      </c>
      <c r="K3" s="36" t="s">
        <v>40</v>
      </c>
      <c r="L3" s="36" t="s">
        <v>41</v>
      </c>
      <c r="M3" s="37" t="s">
        <v>42</v>
      </c>
      <c r="N3" s="37" t="s">
        <v>43</v>
      </c>
      <c r="O3" s="37" t="s">
        <v>44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15" ht="13.5" customHeight="1">
      <c r="A4" s="38" t="s">
        <v>45</v>
      </c>
      <c r="B4" s="39">
        <v>35</v>
      </c>
      <c r="C4" s="39">
        <v>4</v>
      </c>
      <c r="D4" s="39">
        <v>3</v>
      </c>
      <c r="E4" s="40">
        <v>117</v>
      </c>
      <c r="F4" s="41">
        <v>96</v>
      </c>
      <c r="G4" s="42">
        <v>796</v>
      </c>
      <c r="H4" s="42">
        <v>745</v>
      </c>
      <c r="I4" s="42">
        <v>331</v>
      </c>
      <c r="J4" s="40">
        <v>500</v>
      </c>
      <c r="K4" s="40">
        <v>817</v>
      </c>
      <c r="L4" s="41">
        <v>1095</v>
      </c>
      <c r="M4" s="39">
        <v>175</v>
      </c>
      <c r="N4" s="39">
        <v>220</v>
      </c>
      <c r="O4" s="39">
        <v>250</v>
      </c>
    </row>
    <row r="5" spans="1:15" ht="13.5" customHeight="1">
      <c r="A5" s="43" t="s">
        <v>46</v>
      </c>
      <c r="B5" s="44">
        <v>1</v>
      </c>
      <c r="C5" s="44">
        <v>1</v>
      </c>
      <c r="D5" s="39">
        <v>0</v>
      </c>
      <c r="E5" s="45">
        <v>22</v>
      </c>
      <c r="F5" s="46">
        <v>26</v>
      </c>
      <c r="G5" s="47">
        <v>105</v>
      </c>
      <c r="H5" s="47">
        <v>111</v>
      </c>
      <c r="I5" s="42">
        <v>41</v>
      </c>
      <c r="J5" s="45">
        <v>166</v>
      </c>
      <c r="K5" s="45">
        <v>275</v>
      </c>
      <c r="L5" s="46">
        <v>426</v>
      </c>
      <c r="M5" s="44">
        <v>129</v>
      </c>
      <c r="N5" s="44">
        <v>142</v>
      </c>
      <c r="O5" s="39">
        <v>128</v>
      </c>
    </row>
    <row r="6" spans="1:15" ht="13.5" customHeight="1">
      <c r="A6" s="43" t="s">
        <v>47</v>
      </c>
      <c r="B6" s="44">
        <v>181</v>
      </c>
      <c r="C6" s="44">
        <v>75</v>
      </c>
      <c r="D6" s="39">
        <f>SUM('Szenci járás'!J17)</f>
        <v>84</v>
      </c>
      <c r="E6" s="45">
        <v>114</v>
      </c>
      <c r="F6" s="46">
        <f>SUM('Szenci járás'!H17)</f>
        <v>93</v>
      </c>
      <c r="G6" s="47">
        <v>37</v>
      </c>
      <c r="H6" s="47">
        <v>28</v>
      </c>
      <c r="I6" s="42">
        <v>16</v>
      </c>
      <c r="J6" s="45">
        <v>12</v>
      </c>
      <c r="K6" s="45">
        <v>11</v>
      </c>
      <c r="L6" s="46">
        <v>15</v>
      </c>
      <c r="M6" s="44">
        <v>4</v>
      </c>
      <c r="N6" s="44">
        <v>7</v>
      </c>
      <c r="O6" s="39">
        <v>5</v>
      </c>
    </row>
    <row r="7" spans="1:15" ht="13.5" customHeight="1">
      <c r="A7" s="43" t="s">
        <v>48</v>
      </c>
      <c r="B7" s="44">
        <v>5</v>
      </c>
      <c r="C7" s="44">
        <v>0</v>
      </c>
      <c r="D7" s="39">
        <v>0</v>
      </c>
      <c r="E7" s="45">
        <v>13</v>
      </c>
      <c r="F7" s="46">
        <v>15</v>
      </c>
      <c r="G7" s="47">
        <v>97</v>
      </c>
      <c r="H7" s="47">
        <v>90</v>
      </c>
      <c r="I7" s="42">
        <v>32</v>
      </c>
      <c r="J7" s="45">
        <v>177</v>
      </c>
      <c r="K7" s="45">
        <v>262</v>
      </c>
      <c r="L7" s="46">
        <v>352</v>
      </c>
      <c r="M7" s="44">
        <v>14</v>
      </c>
      <c r="N7" s="44">
        <v>27</v>
      </c>
      <c r="O7" s="39">
        <v>35</v>
      </c>
    </row>
    <row r="8" spans="1:15" ht="13.5" customHeight="1">
      <c r="A8" s="43" t="s">
        <v>49</v>
      </c>
      <c r="B8" s="44">
        <v>151</v>
      </c>
      <c r="C8" s="44">
        <v>21</v>
      </c>
      <c r="D8" s="39">
        <v>12</v>
      </c>
      <c r="E8" s="45">
        <v>254</v>
      </c>
      <c r="F8" s="46">
        <v>291</v>
      </c>
      <c r="G8" s="47">
        <v>473</v>
      </c>
      <c r="H8" s="47">
        <v>680</v>
      </c>
      <c r="I8" s="42">
        <v>313</v>
      </c>
      <c r="J8" s="45">
        <v>287</v>
      </c>
      <c r="K8" s="45">
        <v>502</v>
      </c>
      <c r="L8" s="46">
        <v>645</v>
      </c>
      <c r="M8" s="44">
        <v>205</v>
      </c>
      <c r="N8" s="44">
        <v>224</v>
      </c>
      <c r="O8" s="39">
        <v>308</v>
      </c>
    </row>
    <row r="9" spans="1:15" ht="13.5" customHeight="1">
      <c r="A9" s="43" t="s">
        <v>50</v>
      </c>
      <c r="B9" s="44">
        <v>314</v>
      </c>
      <c r="C9" s="44">
        <v>80</v>
      </c>
      <c r="D9" s="39">
        <f>SUM('Szenci járás'!J23)</f>
        <v>91</v>
      </c>
      <c r="E9" s="45">
        <v>289</v>
      </c>
      <c r="F9" s="46">
        <f>SUM('Szenci járás'!H23)</f>
        <v>245</v>
      </c>
      <c r="G9" s="47">
        <v>138</v>
      </c>
      <c r="H9" s="47">
        <v>171</v>
      </c>
      <c r="I9" s="42">
        <v>91</v>
      </c>
      <c r="J9" s="45">
        <v>48</v>
      </c>
      <c r="K9" s="45">
        <v>101</v>
      </c>
      <c r="L9" s="46">
        <v>162</v>
      </c>
      <c r="M9" s="44">
        <v>14</v>
      </c>
      <c r="N9" s="44">
        <v>31</v>
      </c>
      <c r="O9" s="39">
        <v>45</v>
      </c>
    </row>
    <row r="10" spans="1:15" ht="13.5" customHeight="1">
      <c r="A10" s="43" t="s">
        <v>51</v>
      </c>
      <c r="B10" s="44">
        <v>102</v>
      </c>
      <c r="C10" s="44">
        <v>24</v>
      </c>
      <c r="D10" s="39">
        <v>34</v>
      </c>
      <c r="E10" s="45">
        <v>69</v>
      </c>
      <c r="F10" s="46">
        <v>42</v>
      </c>
      <c r="G10" s="47">
        <v>39</v>
      </c>
      <c r="H10" s="47">
        <v>32</v>
      </c>
      <c r="I10" s="42">
        <v>16</v>
      </c>
      <c r="J10" s="45">
        <v>16</v>
      </c>
      <c r="K10" s="45">
        <v>38</v>
      </c>
      <c r="L10" s="46">
        <v>66</v>
      </c>
      <c r="M10" s="44">
        <v>6</v>
      </c>
      <c r="N10" s="44">
        <v>7</v>
      </c>
      <c r="O10" s="39">
        <v>11</v>
      </c>
    </row>
    <row r="11" spans="1:15" ht="13.5" customHeight="1">
      <c r="A11" s="43" t="s">
        <v>52</v>
      </c>
      <c r="B11" s="44">
        <v>283</v>
      </c>
      <c r="C11" s="44">
        <v>89</v>
      </c>
      <c r="D11" s="39">
        <f>SUM('Szenci járás'!J24)</f>
        <v>78</v>
      </c>
      <c r="E11" s="45">
        <v>209</v>
      </c>
      <c r="F11" s="46">
        <f>SUM('Szenci járás'!H24)</f>
        <v>176</v>
      </c>
      <c r="G11" s="47">
        <v>28</v>
      </c>
      <c r="H11" s="47">
        <v>62</v>
      </c>
      <c r="I11" s="42">
        <v>15</v>
      </c>
      <c r="J11" s="45">
        <v>9</v>
      </c>
      <c r="K11" s="45">
        <v>10</v>
      </c>
      <c r="L11" s="46">
        <v>25</v>
      </c>
      <c r="M11" s="44">
        <v>8</v>
      </c>
      <c r="N11" s="44">
        <v>15</v>
      </c>
      <c r="O11" s="39">
        <v>19</v>
      </c>
    </row>
    <row r="12" spans="1:15" ht="13.5" customHeight="1">
      <c r="A12" s="43" t="s">
        <v>53</v>
      </c>
      <c r="B12" s="44">
        <v>18</v>
      </c>
      <c r="C12" s="44">
        <v>2</v>
      </c>
      <c r="D12" s="39">
        <v>4</v>
      </c>
      <c r="E12" s="45">
        <v>14</v>
      </c>
      <c r="F12" s="46">
        <v>14</v>
      </c>
      <c r="G12" s="47">
        <v>31</v>
      </c>
      <c r="H12" s="47">
        <v>29</v>
      </c>
      <c r="I12" s="42">
        <v>16</v>
      </c>
      <c r="J12" s="45">
        <v>75</v>
      </c>
      <c r="K12" s="45">
        <v>72</v>
      </c>
      <c r="L12" s="46">
        <v>95</v>
      </c>
      <c r="M12" s="44">
        <v>2</v>
      </c>
      <c r="N12" s="44">
        <v>1</v>
      </c>
      <c r="O12" s="39">
        <v>2</v>
      </c>
    </row>
    <row r="13" spans="1:15" ht="13.5" customHeight="1">
      <c r="A13" s="43" t="s">
        <v>54</v>
      </c>
      <c r="B13" s="44">
        <v>8</v>
      </c>
      <c r="C13" s="44">
        <v>0</v>
      </c>
      <c r="D13" s="39">
        <v>0</v>
      </c>
      <c r="E13" s="45">
        <v>76</v>
      </c>
      <c r="F13" s="46">
        <v>83</v>
      </c>
      <c r="G13" s="47">
        <v>246</v>
      </c>
      <c r="H13" s="47">
        <v>592</v>
      </c>
      <c r="I13" s="42">
        <v>334</v>
      </c>
      <c r="J13" s="45">
        <v>204</v>
      </c>
      <c r="K13" s="45">
        <v>369</v>
      </c>
      <c r="L13" s="46">
        <v>562</v>
      </c>
      <c r="M13" s="44">
        <v>103</v>
      </c>
      <c r="N13" s="44">
        <v>175</v>
      </c>
      <c r="O13" s="39">
        <v>211</v>
      </c>
    </row>
    <row r="14" spans="1:15" ht="13.5" customHeight="1">
      <c r="A14" s="43" t="s">
        <v>55</v>
      </c>
      <c r="B14" s="44">
        <v>0</v>
      </c>
      <c r="C14" s="44">
        <v>0</v>
      </c>
      <c r="D14" s="39">
        <v>0</v>
      </c>
      <c r="E14" s="45">
        <v>3</v>
      </c>
      <c r="F14" s="46">
        <v>7</v>
      </c>
      <c r="G14" s="47">
        <v>66</v>
      </c>
      <c r="H14" s="47">
        <v>55</v>
      </c>
      <c r="I14" s="42">
        <v>16</v>
      </c>
      <c r="J14" s="45">
        <v>58</v>
      </c>
      <c r="K14" s="45">
        <v>81</v>
      </c>
      <c r="L14" s="46">
        <v>106</v>
      </c>
      <c r="M14" s="44">
        <v>85</v>
      </c>
      <c r="N14" s="44">
        <v>79</v>
      </c>
      <c r="O14" s="39">
        <v>78</v>
      </c>
    </row>
    <row r="15" spans="1:15" ht="13.5" customHeight="1">
      <c r="A15" s="43" t="s">
        <v>56</v>
      </c>
      <c r="B15" s="44">
        <v>42</v>
      </c>
      <c r="C15" s="44">
        <v>8</v>
      </c>
      <c r="D15" s="39">
        <v>8</v>
      </c>
      <c r="E15" s="45">
        <v>120</v>
      </c>
      <c r="F15" s="46">
        <v>124</v>
      </c>
      <c r="G15" s="47">
        <v>867</v>
      </c>
      <c r="H15" s="47">
        <v>775</v>
      </c>
      <c r="I15" s="42">
        <v>322</v>
      </c>
      <c r="J15" s="45">
        <v>654</v>
      </c>
      <c r="K15" s="45">
        <v>903</v>
      </c>
      <c r="L15" s="46">
        <v>1167</v>
      </c>
      <c r="M15" s="44">
        <v>243</v>
      </c>
      <c r="N15" s="44">
        <v>317</v>
      </c>
      <c r="O15" s="39">
        <v>345</v>
      </c>
    </row>
    <row r="16" spans="1:15" ht="13.5" customHeight="1">
      <c r="A16" s="43" t="s">
        <v>57</v>
      </c>
      <c r="B16" s="44">
        <v>180</v>
      </c>
      <c r="C16" s="44">
        <v>21</v>
      </c>
      <c r="D16" s="39">
        <v>16</v>
      </c>
      <c r="E16" s="45">
        <v>185</v>
      </c>
      <c r="F16" s="46">
        <v>179</v>
      </c>
      <c r="G16" s="47">
        <v>104</v>
      </c>
      <c r="H16" s="47">
        <v>122</v>
      </c>
      <c r="I16" s="42">
        <v>63</v>
      </c>
      <c r="J16" s="45">
        <v>81</v>
      </c>
      <c r="K16" s="45">
        <v>108</v>
      </c>
      <c r="L16" s="46">
        <v>163</v>
      </c>
      <c r="M16" s="44">
        <v>13</v>
      </c>
      <c r="N16" s="44">
        <v>19</v>
      </c>
      <c r="O16" s="39">
        <v>27</v>
      </c>
    </row>
    <row r="17" spans="1:15" ht="13.5" customHeight="1">
      <c r="A17" s="43" t="s">
        <v>58</v>
      </c>
      <c r="B17" s="44">
        <v>9</v>
      </c>
      <c r="C17" s="44">
        <v>1</v>
      </c>
      <c r="D17" s="39">
        <v>0</v>
      </c>
      <c r="E17" s="45">
        <v>12</v>
      </c>
      <c r="F17" s="46">
        <v>6</v>
      </c>
      <c r="G17" s="47">
        <v>42</v>
      </c>
      <c r="H17" s="47">
        <v>46</v>
      </c>
      <c r="I17" s="42">
        <v>14</v>
      </c>
      <c r="J17" s="45">
        <v>117</v>
      </c>
      <c r="K17" s="45">
        <v>152</v>
      </c>
      <c r="L17" s="46">
        <v>191</v>
      </c>
      <c r="M17" s="44">
        <v>53</v>
      </c>
      <c r="N17" s="44">
        <v>57</v>
      </c>
      <c r="O17" s="39">
        <v>54</v>
      </c>
    </row>
    <row r="18" spans="1:15" ht="13.5" customHeight="1">
      <c r="A18" s="43" t="s">
        <v>59</v>
      </c>
      <c r="B18" s="44">
        <v>160</v>
      </c>
      <c r="C18" s="44">
        <v>63</v>
      </c>
      <c r="D18" s="39">
        <f>SUM('Szenci járás'!J20)</f>
        <v>72</v>
      </c>
      <c r="E18" s="45">
        <v>121</v>
      </c>
      <c r="F18" s="46">
        <f>SUM('Szenci járás'!H20)</f>
        <v>89</v>
      </c>
      <c r="G18" s="47">
        <v>28</v>
      </c>
      <c r="H18" s="47">
        <v>38</v>
      </c>
      <c r="I18" s="42">
        <v>15</v>
      </c>
      <c r="J18" s="45">
        <v>26</v>
      </c>
      <c r="K18" s="45">
        <v>18</v>
      </c>
      <c r="L18" s="46">
        <v>40</v>
      </c>
      <c r="M18" s="44">
        <v>16</v>
      </c>
      <c r="N18" s="44">
        <v>26</v>
      </c>
      <c r="O18" s="39">
        <v>35</v>
      </c>
    </row>
    <row r="19" spans="1:15" ht="13.5" customHeight="1">
      <c r="A19" s="43" t="s">
        <v>60</v>
      </c>
      <c r="B19" s="44">
        <v>26</v>
      </c>
      <c r="C19" s="44">
        <v>3</v>
      </c>
      <c r="D19" s="39">
        <v>5</v>
      </c>
      <c r="E19" s="45">
        <v>37</v>
      </c>
      <c r="F19" s="46">
        <v>45</v>
      </c>
      <c r="G19" s="47">
        <v>155</v>
      </c>
      <c r="H19" s="47">
        <v>173</v>
      </c>
      <c r="I19" s="42">
        <v>78</v>
      </c>
      <c r="J19" s="45">
        <v>159</v>
      </c>
      <c r="K19" s="45">
        <v>236</v>
      </c>
      <c r="L19" s="46">
        <v>312</v>
      </c>
      <c r="M19" s="44">
        <v>53</v>
      </c>
      <c r="N19" s="44">
        <v>67</v>
      </c>
      <c r="O19" s="39">
        <v>60</v>
      </c>
    </row>
    <row r="20" spans="1:15" ht="13.5" customHeight="1">
      <c r="A20" s="43" t="s">
        <v>61</v>
      </c>
      <c r="B20" s="44">
        <v>458</v>
      </c>
      <c r="C20" s="44">
        <v>98</v>
      </c>
      <c r="D20" s="39">
        <f>SUM('Szenci járás'!J19)</f>
        <v>121</v>
      </c>
      <c r="E20" s="45">
        <v>388</v>
      </c>
      <c r="F20" s="46">
        <f>SUM('Szenci járás'!H19)</f>
        <v>353</v>
      </c>
      <c r="G20" s="47">
        <v>173</v>
      </c>
      <c r="H20" s="47">
        <v>268</v>
      </c>
      <c r="I20" s="42">
        <v>121</v>
      </c>
      <c r="J20" s="45">
        <v>68</v>
      </c>
      <c r="K20" s="45">
        <v>101</v>
      </c>
      <c r="L20" s="46">
        <v>146</v>
      </c>
      <c r="M20" s="44">
        <v>15</v>
      </c>
      <c r="N20" s="44">
        <v>30</v>
      </c>
      <c r="O20" s="39">
        <v>54</v>
      </c>
    </row>
    <row r="21" spans="1:15" ht="13.5" customHeight="1">
      <c r="A21" s="43" t="s">
        <v>62</v>
      </c>
      <c r="B21" s="44">
        <v>20</v>
      </c>
      <c r="C21" s="44">
        <v>4</v>
      </c>
      <c r="D21" s="39">
        <v>4</v>
      </c>
      <c r="E21" s="45">
        <v>98</v>
      </c>
      <c r="F21" s="46">
        <v>108</v>
      </c>
      <c r="G21" s="47">
        <v>230</v>
      </c>
      <c r="H21" s="47">
        <v>264</v>
      </c>
      <c r="I21" s="42">
        <v>117</v>
      </c>
      <c r="J21" s="45">
        <v>123</v>
      </c>
      <c r="K21" s="45">
        <v>215</v>
      </c>
      <c r="L21" s="46">
        <v>318</v>
      </c>
      <c r="M21" s="44">
        <v>34</v>
      </c>
      <c r="N21" s="44">
        <v>59</v>
      </c>
      <c r="O21" s="39">
        <v>87</v>
      </c>
    </row>
    <row r="22" spans="1:15" ht="13.5" customHeight="1">
      <c r="A22" s="43" t="s">
        <v>63</v>
      </c>
      <c r="B22" s="44">
        <v>28</v>
      </c>
      <c r="C22" s="44">
        <v>5</v>
      </c>
      <c r="D22" s="39">
        <v>6</v>
      </c>
      <c r="E22" s="45">
        <v>64</v>
      </c>
      <c r="F22" s="46">
        <v>71</v>
      </c>
      <c r="G22" s="47">
        <v>187</v>
      </c>
      <c r="H22" s="47">
        <v>263</v>
      </c>
      <c r="I22" s="42">
        <v>118</v>
      </c>
      <c r="J22" s="45">
        <v>179</v>
      </c>
      <c r="K22" s="45">
        <v>251</v>
      </c>
      <c r="L22" s="46">
        <v>416</v>
      </c>
      <c r="M22" s="44">
        <v>28</v>
      </c>
      <c r="N22" s="44">
        <v>56</v>
      </c>
      <c r="O22" s="39">
        <v>64</v>
      </c>
    </row>
    <row r="23" spans="1:15" ht="13.5" customHeight="1">
      <c r="A23" s="43" t="s">
        <v>64</v>
      </c>
      <c r="B23" s="44">
        <v>340</v>
      </c>
      <c r="C23" s="44">
        <v>65</v>
      </c>
      <c r="D23" s="39">
        <f>SUM('Szenci járás'!J18)</f>
        <v>71</v>
      </c>
      <c r="E23" s="45">
        <v>270</v>
      </c>
      <c r="F23" s="46">
        <f>SUM('Szenci járás'!H18)</f>
        <v>301</v>
      </c>
      <c r="G23" s="47">
        <v>193</v>
      </c>
      <c r="H23" s="47">
        <v>326</v>
      </c>
      <c r="I23" s="42">
        <v>97</v>
      </c>
      <c r="J23" s="45">
        <v>105</v>
      </c>
      <c r="K23" s="45">
        <v>90</v>
      </c>
      <c r="L23" s="46">
        <v>182</v>
      </c>
      <c r="M23" s="44">
        <v>23</v>
      </c>
      <c r="N23" s="44">
        <v>29</v>
      </c>
      <c r="O23" s="39">
        <v>56</v>
      </c>
    </row>
    <row r="24" spans="1:15" ht="13.5" customHeight="1">
      <c r="A24" s="43" t="s">
        <v>65</v>
      </c>
      <c r="B24" s="44">
        <v>2</v>
      </c>
      <c r="C24" s="44">
        <v>0</v>
      </c>
      <c r="D24" s="39">
        <v>0</v>
      </c>
      <c r="E24" s="45">
        <v>1</v>
      </c>
      <c r="F24" s="46">
        <v>1</v>
      </c>
      <c r="G24" s="47">
        <v>2</v>
      </c>
      <c r="H24" s="47">
        <v>5</v>
      </c>
      <c r="I24" s="42">
        <v>2</v>
      </c>
      <c r="J24" s="45">
        <v>19</v>
      </c>
      <c r="K24" s="45">
        <v>24</v>
      </c>
      <c r="L24" s="46">
        <v>32</v>
      </c>
      <c r="M24" s="44">
        <v>2</v>
      </c>
      <c r="N24" s="44">
        <v>0</v>
      </c>
      <c r="O24" s="39">
        <v>1</v>
      </c>
    </row>
    <row r="25" spans="1:15" ht="13.5" customHeight="1">
      <c r="A25" s="43" t="s">
        <v>66</v>
      </c>
      <c r="B25" s="44">
        <v>356</v>
      </c>
      <c r="C25" s="44">
        <v>108</v>
      </c>
      <c r="D25" s="39">
        <f>SUM('Szenci járás'!J28)</f>
        <v>102</v>
      </c>
      <c r="E25" s="45">
        <v>212</v>
      </c>
      <c r="F25" s="46">
        <f>SUM('Szenci járás'!H28)</f>
        <v>241</v>
      </c>
      <c r="G25" s="47">
        <v>61</v>
      </c>
      <c r="H25" s="47">
        <v>98</v>
      </c>
      <c r="I25" s="42">
        <v>26</v>
      </c>
      <c r="J25" s="45">
        <v>48</v>
      </c>
      <c r="K25" s="45">
        <v>75</v>
      </c>
      <c r="L25" s="46">
        <v>101</v>
      </c>
      <c r="M25" s="44">
        <v>6</v>
      </c>
      <c r="N25" s="44">
        <v>9</v>
      </c>
      <c r="O25" s="39">
        <v>13</v>
      </c>
    </row>
    <row r="26" spans="1:15" ht="13.5" customHeight="1">
      <c r="A26" s="43" t="s">
        <v>67</v>
      </c>
      <c r="B26" s="44">
        <v>42</v>
      </c>
      <c r="C26" s="44">
        <v>6</v>
      </c>
      <c r="D26" s="39">
        <v>8</v>
      </c>
      <c r="E26" s="45">
        <v>107</v>
      </c>
      <c r="F26" s="46">
        <v>115</v>
      </c>
      <c r="G26" s="47">
        <v>188</v>
      </c>
      <c r="H26" s="47">
        <v>275</v>
      </c>
      <c r="I26" s="42">
        <v>143</v>
      </c>
      <c r="J26" s="45">
        <v>147</v>
      </c>
      <c r="K26" s="45">
        <v>285</v>
      </c>
      <c r="L26" s="46">
        <v>392</v>
      </c>
      <c r="M26" s="44">
        <v>32</v>
      </c>
      <c r="N26" s="44">
        <v>79</v>
      </c>
      <c r="O26" s="39">
        <v>117</v>
      </c>
    </row>
    <row r="27" spans="1:15" ht="13.5" customHeight="1">
      <c r="A27" s="43" t="s">
        <v>68</v>
      </c>
      <c r="B27" s="44">
        <v>1718</v>
      </c>
      <c r="C27" s="44">
        <v>450</v>
      </c>
      <c r="D27" s="39">
        <f>SUM(Szenc!J18)</f>
        <v>508</v>
      </c>
      <c r="E27" s="45">
        <v>1487</v>
      </c>
      <c r="F27" s="46">
        <v>1374</v>
      </c>
      <c r="G27" s="47">
        <v>1792</v>
      </c>
      <c r="H27" s="47">
        <v>2010</v>
      </c>
      <c r="I27" s="42">
        <v>792</v>
      </c>
      <c r="J27" s="45">
        <v>1098</v>
      </c>
      <c r="K27" s="45">
        <v>1375</v>
      </c>
      <c r="L27" s="46">
        <v>1945</v>
      </c>
      <c r="M27" s="44">
        <v>361</v>
      </c>
      <c r="N27" s="44">
        <v>501</v>
      </c>
      <c r="O27" s="39">
        <v>651</v>
      </c>
    </row>
    <row r="28" spans="1:15" ht="13.5" customHeight="1">
      <c r="A28" s="43" t="s">
        <v>69</v>
      </c>
      <c r="B28" s="44">
        <v>645</v>
      </c>
      <c r="C28" s="44">
        <v>162</v>
      </c>
      <c r="D28" s="39">
        <f>SUM('Szenci járás'!J21:J22)</f>
        <v>209</v>
      </c>
      <c r="E28" s="45">
        <v>529</v>
      </c>
      <c r="F28" s="80">
        <f>SUM('Szenci járás'!H21:H22)</f>
        <v>466</v>
      </c>
      <c r="G28" s="47">
        <v>193</v>
      </c>
      <c r="H28" s="47">
        <v>218</v>
      </c>
      <c r="I28" s="42">
        <v>69</v>
      </c>
      <c r="J28" s="45">
        <v>100</v>
      </c>
      <c r="K28" s="45">
        <v>125</v>
      </c>
      <c r="L28" s="46">
        <v>200</v>
      </c>
      <c r="M28" s="44">
        <v>27</v>
      </c>
      <c r="N28" s="44">
        <v>30</v>
      </c>
      <c r="O28" s="39">
        <v>39</v>
      </c>
    </row>
    <row r="29" spans="1:15" ht="13.5" customHeight="1">
      <c r="A29" s="43" t="s">
        <v>70</v>
      </c>
      <c r="B29" s="44">
        <v>365</v>
      </c>
      <c r="C29" s="44">
        <v>101</v>
      </c>
      <c r="D29" s="39">
        <f>SUM('Szenci járás'!J30)</f>
        <v>103</v>
      </c>
      <c r="E29" s="45">
        <v>320</v>
      </c>
      <c r="F29" s="46">
        <f>SUM('Szenci járás'!H30)</f>
        <v>300</v>
      </c>
      <c r="G29" s="47">
        <v>40</v>
      </c>
      <c r="H29" s="47">
        <v>60</v>
      </c>
      <c r="I29" s="42">
        <v>21</v>
      </c>
      <c r="J29" s="45">
        <v>26</v>
      </c>
      <c r="K29" s="45">
        <v>26</v>
      </c>
      <c r="L29" s="46">
        <v>36</v>
      </c>
      <c r="M29" s="44">
        <v>10</v>
      </c>
      <c r="N29" s="44">
        <v>13</v>
      </c>
      <c r="O29" s="39">
        <v>12</v>
      </c>
    </row>
    <row r="30" spans="1:15" ht="13.5" customHeight="1">
      <c r="A30" s="43" t="s">
        <v>71</v>
      </c>
      <c r="B30" s="44">
        <v>479</v>
      </c>
      <c r="C30" s="44">
        <v>87</v>
      </c>
      <c r="D30" s="39">
        <v>75</v>
      </c>
      <c r="E30" s="45">
        <v>400</v>
      </c>
      <c r="F30" s="46">
        <f>SUM('Szenci járás'!H25:H26)</f>
        <v>374</v>
      </c>
      <c r="G30" s="47">
        <v>192</v>
      </c>
      <c r="H30" s="47">
        <v>232</v>
      </c>
      <c r="I30" s="42">
        <v>86</v>
      </c>
      <c r="J30" s="45">
        <v>95</v>
      </c>
      <c r="K30" s="45">
        <v>122</v>
      </c>
      <c r="L30" s="46">
        <v>160</v>
      </c>
      <c r="M30" s="44">
        <v>28</v>
      </c>
      <c r="N30" s="44">
        <v>38</v>
      </c>
      <c r="O30" s="39">
        <v>67</v>
      </c>
    </row>
    <row r="31" spans="1:15" ht="13.5" customHeight="1">
      <c r="A31" s="43" t="s">
        <v>72</v>
      </c>
      <c r="B31" s="44">
        <v>191</v>
      </c>
      <c r="C31" s="44">
        <v>84</v>
      </c>
      <c r="D31" s="39">
        <f>SUM('Szenci járás'!J29)</f>
        <v>101</v>
      </c>
      <c r="E31" s="45">
        <v>107</v>
      </c>
      <c r="F31" s="46">
        <f>SUM('Szenci járás'!H29)</f>
        <v>102</v>
      </c>
      <c r="G31" s="47">
        <v>17</v>
      </c>
      <c r="H31" s="47">
        <v>28</v>
      </c>
      <c r="I31" s="42">
        <v>11</v>
      </c>
      <c r="J31" s="45">
        <v>7</v>
      </c>
      <c r="K31" s="45">
        <v>12</v>
      </c>
      <c r="L31" s="46">
        <v>16</v>
      </c>
      <c r="M31" s="44">
        <v>3</v>
      </c>
      <c r="N31" s="44">
        <v>6</v>
      </c>
      <c r="O31" s="39">
        <v>10</v>
      </c>
    </row>
    <row r="32" spans="1:15" ht="13.5" customHeight="1" thickBot="1">
      <c r="A32" s="48" t="s">
        <v>73</v>
      </c>
      <c r="B32" s="49">
        <v>8</v>
      </c>
      <c r="C32" s="49">
        <v>1</v>
      </c>
      <c r="D32" s="50">
        <v>1</v>
      </c>
      <c r="E32" s="51">
        <v>33</v>
      </c>
      <c r="F32" s="52">
        <v>38</v>
      </c>
      <c r="G32" s="53">
        <v>165</v>
      </c>
      <c r="H32" s="53">
        <v>263</v>
      </c>
      <c r="I32" s="54">
        <v>123</v>
      </c>
      <c r="J32" s="51">
        <v>79</v>
      </c>
      <c r="K32" s="51">
        <v>185</v>
      </c>
      <c r="L32" s="52">
        <v>206</v>
      </c>
      <c r="M32" s="49">
        <v>42</v>
      </c>
      <c r="N32" s="49">
        <v>61</v>
      </c>
      <c r="O32" s="50">
        <v>84</v>
      </c>
    </row>
    <row r="33" spans="1:15" ht="15.75" customHeight="1" thickTop="1">
      <c r="A33" s="55" t="s">
        <v>74</v>
      </c>
      <c r="B33" s="56">
        <f>SUM(B4:B32)</f>
        <v>6167</v>
      </c>
      <c r="C33" s="56">
        <f>SUM(C4:C32)</f>
        <v>1563</v>
      </c>
      <c r="D33" s="56">
        <f aca="true" t="shared" si="0" ref="D33:O33">SUM(D4:D32)</f>
        <v>1716</v>
      </c>
      <c r="E33" s="57">
        <f t="shared" si="0"/>
        <v>5671</v>
      </c>
      <c r="F33" s="58">
        <f t="shared" si="0"/>
        <v>5375</v>
      </c>
      <c r="G33" s="56">
        <f t="shared" si="0"/>
        <v>6685</v>
      </c>
      <c r="H33" s="56">
        <f t="shared" si="0"/>
        <v>8059</v>
      </c>
      <c r="I33" s="56">
        <f t="shared" si="0"/>
        <v>3439</v>
      </c>
      <c r="J33" s="57">
        <f t="shared" si="0"/>
        <v>4683</v>
      </c>
      <c r="K33" s="57">
        <f t="shared" si="0"/>
        <v>6841</v>
      </c>
      <c r="L33" s="57">
        <f t="shared" si="0"/>
        <v>9572</v>
      </c>
      <c r="M33" s="56">
        <f t="shared" si="0"/>
        <v>1734</v>
      </c>
      <c r="N33" s="56">
        <f t="shared" si="0"/>
        <v>2325</v>
      </c>
      <c r="O33" s="56">
        <f t="shared" si="0"/>
        <v>2868</v>
      </c>
    </row>
    <row r="34" spans="1:15" ht="15.75" customHeight="1">
      <c r="A34" s="43"/>
      <c r="B34" s="59">
        <v>24.01</v>
      </c>
      <c r="C34" s="60">
        <v>4.62</v>
      </c>
      <c r="D34" s="61">
        <v>4.96</v>
      </c>
      <c r="E34" s="62">
        <v>16.77</v>
      </c>
      <c r="F34" s="63">
        <v>15.54</v>
      </c>
      <c r="G34" s="64">
        <v>26.02</v>
      </c>
      <c r="H34" s="64">
        <v>23.83</v>
      </c>
      <c r="I34" s="65">
        <v>9.94</v>
      </c>
      <c r="J34" s="62">
        <v>18.23</v>
      </c>
      <c r="K34" s="62">
        <v>20.23</v>
      </c>
      <c r="L34" s="66">
        <v>27.68</v>
      </c>
      <c r="M34" s="59">
        <v>6.75</v>
      </c>
      <c r="N34" s="59">
        <v>6.87</v>
      </c>
      <c r="O34" s="61">
        <v>8.29</v>
      </c>
    </row>
    <row r="35" spans="1:15" ht="15.75" customHeight="1">
      <c r="A35" s="67" t="s">
        <v>75</v>
      </c>
      <c r="B35" s="44">
        <v>269111</v>
      </c>
      <c r="C35" s="44">
        <v>109638</v>
      </c>
      <c r="D35" s="61">
        <v>109483</v>
      </c>
      <c r="E35" s="45">
        <v>205538</v>
      </c>
      <c r="F35" s="63">
        <v>176088</v>
      </c>
      <c r="G35" s="47">
        <v>422815</v>
      </c>
      <c r="H35" s="47">
        <v>390042</v>
      </c>
      <c r="I35" s="65">
        <v>155744</v>
      </c>
      <c r="J35" s="45">
        <v>671185</v>
      </c>
      <c r="K35" s="45">
        <v>880111</v>
      </c>
      <c r="L35" s="66">
        <v>1134280</v>
      </c>
      <c r="M35" s="44">
        <v>191443</v>
      </c>
      <c r="N35" s="44">
        <v>215755</v>
      </c>
      <c r="O35" s="61">
        <v>225361</v>
      </c>
    </row>
    <row r="36" spans="1:15" ht="15.75" customHeight="1">
      <c r="A36" s="43"/>
      <c r="B36" s="68">
        <v>11.68</v>
      </c>
      <c r="C36" s="60">
        <v>4.33</v>
      </c>
      <c r="D36" s="61">
        <v>4.28</v>
      </c>
      <c r="E36" s="69">
        <v>8.12</v>
      </c>
      <c r="F36" s="63">
        <v>6.89</v>
      </c>
      <c r="G36" s="70">
        <v>18.36</v>
      </c>
      <c r="H36" s="70">
        <v>15.42</v>
      </c>
      <c r="I36" s="65">
        <v>6.09</v>
      </c>
      <c r="J36" s="69">
        <v>29.14</v>
      </c>
      <c r="K36" s="69">
        <v>34.79</v>
      </c>
      <c r="L36" s="66">
        <v>44.41</v>
      </c>
      <c r="M36" s="68">
        <v>8.31</v>
      </c>
      <c r="N36" s="68">
        <v>8.52</v>
      </c>
      <c r="O36" s="61">
        <v>8.82</v>
      </c>
    </row>
    <row r="37" spans="1:15" ht="15.75" customHeight="1" thickBot="1">
      <c r="A37" s="71" t="s">
        <v>76</v>
      </c>
      <c r="B37" s="72">
        <v>20</v>
      </c>
      <c r="C37" s="73">
        <v>0</v>
      </c>
      <c r="D37" s="74">
        <v>0</v>
      </c>
      <c r="E37" s="75">
        <v>14</v>
      </c>
      <c r="F37" s="76">
        <v>13</v>
      </c>
      <c r="G37" s="77">
        <v>31</v>
      </c>
      <c r="H37" s="77">
        <v>28</v>
      </c>
      <c r="I37" s="78">
        <v>11</v>
      </c>
      <c r="J37" s="75">
        <v>50</v>
      </c>
      <c r="K37" s="75">
        <v>62</v>
      </c>
      <c r="L37" s="79">
        <v>83</v>
      </c>
      <c r="M37" s="72">
        <v>14</v>
      </c>
      <c r="N37" s="72">
        <v>15</v>
      </c>
      <c r="O37" s="74">
        <v>16</v>
      </c>
    </row>
    <row r="39" spans="1:14" ht="15">
      <c r="A39" t="s">
        <v>22</v>
      </c>
      <c r="B39" s="2"/>
      <c r="C39" s="2"/>
      <c r="D39" s="2"/>
      <c r="E39" s="2"/>
      <c r="G39" s="2"/>
      <c r="H39" s="2"/>
      <c r="J39" s="2"/>
      <c r="K39" s="2"/>
      <c r="M39" s="2"/>
      <c r="N39" s="2"/>
    </row>
    <row r="40" spans="1:14" ht="15">
      <c r="A40" s="2"/>
      <c r="B40" s="2"/>
      <c r="C40" s="2"/>
      <c r="D40" s="2"/>
      <c r="E40" s="2"/>
      <c r="G40" s="2"/>
      <c r="H40" s="2"/>
      <c r="J40" s="2"/>
      <c r="K40" s="2"/>
      <c r="M40" s="2"/>
      <c r="N40" s="2"/>
    </row>
  </sheetData>
  <sheetProtection/>
  <mergeCells count="1">
    <mergeCell ref="A1:O1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Kancelária NR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Duray Rezső</cp:lastModifiedBy>
  <cp:lastPrinted>2012-03-11T12:04:09Z</cp:lastPrinted>
  <dcterms:created xsi:type="dcterms:W3CDTF">2012-02-23T13:48:29Z</dcterms:created>
  <dcterms:modified xsi:type="dcterms:W3CDTF">2012-03-11T12:08:07Z</dcterms:modified>
  <cp:category/>
  <cp:version/>
  <cp:contentType/>
  <cp:contentStatus/>
</cp:coreProperties>
</file>